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90" windowWidth="14625" windowHeight="8925" activeTab="0"/>
  </bookViews>
  <sheets>
    <sheet name="Page3" sheetId="1" r:id="rId1"/>
    <sheet name="Fiche Tir &amp; Point" sheetId="2" r:id="rId2"/>
  </sheets>
  <definedNames/>
  <calcPr fullCalcOnLoad="1"/>
</workbook>
</file>

<file path=xl/sharedStrings.xml><?xml version="1.0" encoding="utf-8"?>
<sst xmlns="http://schemas.openxmlformats.org/spreadsheetml/2006/main" count="133" uniqueCount="82">
  <si>
    <t>Jeux</t>
  </si>
  <si>
    <t>Epreuves</t>
  </si>
  <si>
    <t>Points</t>
  </si>
  <si>
    <t>Scores</t>
  </si>
  <si>
    <t>Double</t>
  </si>
  <si>
    <t>Simple</t>
  </si>
  <si>
    <t>Résultat du match</t>
  </si>
  <si>
    <t>Signature</t>
  </si>
  <si>
    <r>
      <t xml:space="preserve">Page </t>
    </r>
    <r>
      <rPr>
        <b/>
        <sz val="8"/>
        <rFont val="Arial"/>
        <family val="2"/>
      </rPr>
      <t>3</t>
    </r>
  </si>
  <si>
    <t>Total</t>
  </si>
  <si>
    <r>
      <t>Total 1</t>
    </r>
    <r>
      <rPr>
        <vertAlign val="superscript"/>
        <sz val="9"/>
        <rFont val="Arial"/>
        <family val="2"/>
      </rPr>
      <t>er</t>
    </r>
    <r>
      <rPr>
        <sz val="9"/>
        <rFont val="Arial"/>
        <family val="2"/>
      </rPr>
      <t xml:space="preserve"> tour</t>
    </r>
  </si>
  <si>
    <r>
      <t>1</t>
    </r>
    <r>
      <rPr>
        <b/>
        <vertAlign val="superscript"/>
        <sz val="10"/>
        <rFont val="Arial"/>
        <family val="2"/>
      </rPr>
      <t xml:space="preserve">er </t>
    </r>
    <r>
      <rPr>
        <b/>
        <sz val="10"/>
        <rFont val="Arial"/>
        <family val="2"/>
      </rPr>
      <t>TOUR</t>
    </r>
  </si>
  <si>
    <r>
      <t>2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TOUR</t>
    </r>
  </si>
  <si>
    <r>
      <t>3</t>
    </r>
    <r>
      <rPr>
        <b/>
        <vertAlign val="superscript"/>
        <sz val="10"/>
        <rFont val="Arial"/>
        <family val="2"/>
      </rPr>
      <t>ème</t>
    </r>
    <r>
      <rPr>
        <b/>
        <sz val="10"/>
        <rFont val="Arial"/>
        <family val="2"/>
      </rPr>
      <t xml:space="preserve"> TOUR</t>
    </r>
  </si>
  <si>
    <r>
      <t>Total 3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tour</t>
    </r>
  </si>
  <si>
    <r>
      <t>Total 2</t>
    </r>
    <r>
      <rPr>
        <vertAlign val="superscript"/>
        <sz val="9"/>
        <rFont val="Arial"/>
        <family val="2"/>
      </rPr>
      <t>ème</t>
    </r>
    <r>
      <rPr>
        <sz val="9"/>
        <rFont val="Arial"/>
        <family val="2"/>
      </rPr>
      <t xml:space="preserve"> tour</t>
    </r>
  </si>
  <si>
    <r>
      <t xml:space="preserve">AS à domicile : </t>
    </r>
    <r>
      <rPr>
        <b/>
        <sz val="12"/>
        <rFont val="Arial"/>
        <family val="2"/>
      </rPr>
      <t>A</t>
    </r>
  </si>
  <si>
    <r>
      <t xml:space="preserve">AS à l'extérieur : </t>
    </r>
    <r>
      <rPr>
        <b/>
        <sz val="12"/>
        <rFont val="Arial"/>
        <family val="2"/>
      </rPr>
      <t>B</t>
    </r>
  </si>
  <si>
    <t>Joueurs - NOMS et Prénoms                          Div</t>
  </si>
  <si>
    <t>Point 1</t>
  </si>
  <si>
    <t>Point 2</t>
  </si>
  <si>
    <t>Point 3</t>
  </si>
  <si>
    <t>Tir 1</t>
  </si>
  <si>
    <t>Tir 2</t>
  </si>
  <si>
    <t>Tir 3</t>
  </si>
  <si>
    <t>Quadrette</t>
  </si>
  <si>
    <t>Lieu :</t>
  </si>
  <si>
    <t>Le :</t>
  </si>
  <si>
    <t xml:space="preserve">Signature </t>
  </si>
  <si>
    <r>
      <t xml:space="preserve">AS :  </t>
    </r>
    <r>
      <rPr>
        <b/>
        <sz val="12"/>
        <rFont val="Arial"/>
        <family val="2"/>
      </rPr>
      <t>A</t>
    </r>
  </si>
  <si>
    <r>
      <t xml:space="preserve">AS :  </t>
    </r>
    <r>
      <rPr>
        <b/>
        <sz val="12"/>
        <rFont val="Arial"/>
        <family val="2"/>
      </rPr>
      <t>B</t>
    </r>
  </si>
  <si>
    <t>CHAMPIONNAT DES AS 3 et 4 DIVISION</t>
  </si>
  <si>
    <r>
      <t>2</t>
    </r>
    <r>
      <rPr>
        <vertAlign val="superscript"/>
        <sz val="12"/>
        <rFont val="Arial"/>
        <family val="2"/>
      </rPr>
      <t>ème</t>
    </r>
    <r>
      <rPr>
        <sz val="12"/>
        <rFont val="Arial"/>
        <family val="2"/>
      </rPr>
      <t xml:space="preserve"> TOUR : EPREUVE DE POINT CIBLE</t>
    </r>
  </si>
  <si>
    <t>Cible 1</t>
  </si>
  <si>
    <t>Cible 2</t>
  </si>
  <si>
    <t>Cible 3</t>
  </si>
  <si>
    <t>Cible 4</t>
  </si>
  <si>
    <t>Cible 5</t>
  </si>
  <si>
    <r>
      <t>2</t>
    </r>
    <r>
      <rPr>
        <vertAlign val="superscript"/>
        <sz val="12"/>
        <rFont val="Arial"/>
        <family val="2"/>
      </rPr>
      <t>ème</t>
    </r>
    <r>
      <rPr>
        <sz val="12"/>
        <rFont val="Arial"/>
        <family val="2"/>
      </rPr>
      <t xml:space="preserve"> TOUR : EPREUVE DE TIR CIBLE</t>
    </r>
  </si>
  <si>
    <t>Signature commissaire :</t>
  </si>
  <si>
    <r>
      <t xml:space="preserve">Capitaine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:</t>
    </r>
  </si>
  <si>
    <r>
      <t xml:space="preserve">Capitaine </t>
    </r>
    <r>
      <rPr>
        <b/>
        <sz val="10"/>
        <rFont val="Arial"/>
        <family val="2"/>
      </rPr>
      <t>B</t>
    </r>
    <r>
      <rPr>
        <sz val="10"/>
        <rFont val="Arial"/>
        <family val="2"/>
      </rPr>
      <t xml:space="preserve"> : </t>
    </r>
  </si>
  <si>
    <t>SAINT PRIEST</t>
  </si>
  <si>
    <t>CHENOVE</t>
  </si>
  <si>
    <t>PONCELET Jean Claude</t>
  </si>
  <si>
    <t>GROLEAZ Serge</t>
  </si>
  <si>
    <t>DURAND Mathieu</t>
  </si>
  <si>
    <t>DURAND Fabien</t>
  </si>
  <si>
    <t>GUILLAUD Fabien</t>
  </si>
  <si>
    <t>THIVARD Mathieu</t>
  </si>
  <si>
    <t>PERRET Emmanuel</t>
  </si>
  <si>
    <t>PELLETIER Francis</t>
  </si>
  <si>
    <t>DESCREUX Paul</t>
  </si>
  <si>
    <t>CHABANNE Alain</t>
  </si>
  <si>
    <t>LETY Jean Marc</t>
  </si>
  <si>
    <t>BLANC Denis</t>
  </si>
  <si>
    <t>ALIBERT Arnaud</t>
  </si>
  <si>
    <t>LAVIER Patrick</t>
  </si>
  <si>
    <t>COLAS Andre</t>
  </si>
  <si>
    <t>POCHERON Pierre</t>
  </si>
  <si>
    <t>14</t>
  </si>
  <si>
    <t>DURAND  Mathieu</t>
  </si>
  <si>
    <t>WAXIN Fabrice</t>
  </si>
  <si>
    <t>5</t>
  </si>
  <si>
    <t>6</t>
  </si>
  <si>
    <t>1</t>
  </si>
  <si>
    <t>3</t>
  </si>
  <si>
    <t>7</t>
  </si>
  <si>
    <t>GROLEAZ Catherine</t>
  </si>
  <si>
    <t>THIVARD Catherine</t>
  </si>
  <si>
    <t>GROLEAZ Frederic</t>
  </si>
  <si>
    <t>4</t>
  </si>
  <si>
    <t>2</t>
  </si>
  <si>
    <t>THIVARD Christian</t>
  </si>
  <si>
    <t>THIVARD Quentin</t>
  </si>
  <si>
    <t>PERREZ Emmanuel</t>
  </si>
  <si>
    <t>GROLEAZ  C</t>
  </si>
  <si>
    <t>THIVARD C</t>
  </si>
  <si>
    <t>GROLEAZ F</t>
  </si>
  <si>
    <t>POCHERON</t>
  </si>
  <si>
    <t>DESCREUX</t>
  </si>
  <si>
    <t>BLANC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</si>
</sst>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m\ yyyy"/>
    <numFmt numFmtId="173" formatCode="d\-mmm\-yyyy"/>
  </numFmts>
  <fonts count="4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0" borderId="2" applyNumberFormat="0" applyFill="0" applyAlignment="0" applyProtection="0"/>
    <xf numFmtId="0" fontId="0" fillId="26" borderId="3" applyNumberFormat="0" applyFont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7" fillId="0" borderId="20" xfId="0" applyNumberFormat="1" applyFont="1" applyFill="1" applyBorder="1" applyAlignment="1" applyProtection="1">
      <alignment horizontal="center" vertical="top"/>
      <protection locked="0"/>
    </xf>
    <xf numFmtId="49" fontId="7" fillId="0" borderId="21" xfId="0" applyNumberFormat="1" applyFont="1" applyFill="1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 vertical="top"/>
      <protection locked="0"/>
    </xf>
    <xf numFmtId="49" fontId="7" fillId="0" borderId="20" xfId="0" applyNumberFormat="1" applyFont="1" applyFill="1" applyBorder="1" applyAlignment="1" applyProtection="1">
      <alignment horizontal="center"/>
      <protection locked="0"/>
    </xf>
    <xf numFmtId="49" fontId="7" fillId="0" borderId="21" xfId="0" applyNumberFormat="1" applyFont="1" applyFill="1" applyBorder="1" applyAlignment="1" applyProtection="1">
      <alignment horizontal="center"/>
      <protection locked="0"/>
    </xf>
    <xf numFmtId="49" fontId="7" fillId="0" borderId="23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7" fillId="0" borderId="28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7" fillId="0" borderId="38" xfId="0" applyFont="1" applyFill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 quotePrefix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6" fillId="0" borderId="39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7" fillId="0" borderId="44" xfId="0" applyFont="1" applyBorder="1" applyAlignment="1" applyProtection="1">
      <alignment horizontal="center" vertical="center"/>
      <protection/>
    </xf>
    <xf numFmtId="0" fontId="7" fillId="0" borderId="45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/>
    </xf>
    <xf numFmtId="173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/>
    </xf>
    <xf numFmtId="0" fontId="7" fillId="0" borderId="48" xfId="0" applyFont="1" applyFill="1" applyBorder="1" applyAlignment="1" applyProtection="1">
      <alignment horizontal="center" vertical="center"/>
      <protection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/>
    </xf>
    <xf numFmtId="0" fontId="7" fillId="0" borderId="48" xfId="0" applyFont="1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5" fillId="0" borderId="55" xfId="0" applyFont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7" fillId="0" borderId="58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7" fillId="0" borderId="60" xfId="0" applyFont="1" applyFill="1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56" xfId="0" applyBorder="1" applyAlignment="1" applyProtection="1">
      <alignment horizontal="center" vertical="center"/>
      <protection/>
    </xf>
    <xf numFmtId="0" fontId="0" fillId="0" borderId="5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0" fillId="0" borderId="61" xfId="0" applyBorder="1" applyAlignment="1" applyProtection="1">
      <alignment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/>
    </xf>
    <xf numFmtId="0" fontId="7" fillId="0" borderId="50" xfId="0" applyFont="1" applyFill="1" applyBorder="1" applyAlignment="1" applyProtection="1">
      <alignment horizontal="center" vertical="center"/>
      <protection/>
    </xf>
    <xf numFmtId="0" fontId="7" fillId="0" borderId="51" xfId="0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 locked="0"/>
    </xf>
    <xf numFmtId="49" fontId="6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54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62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13" xfId="0" applyFont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7" fillId="0" borderId="63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5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15" fontId="0" fillId="0" borderId="43" xfId="0" applyNumberFormat="1" applyFont="1" applyBorder="1" applyAlignment="1" applyProtection="1">
      <alignment horizontal="center" vertical="center"/>
      <protection locked="0"/>
    </xf>
    <xf numFmtId="15" fontId="0" fillId="0" borderId="24" xfId="0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3"/>
  <sheetViews>
    <sheetView tabSelected="1" zoomScalePageLayoutView="0" workbookViewId="0" topLeftCell="A1">
      <selection activeCell="R32" sqref="R32"/>
    </sheetView>
  </sheetViews>
  <sheetFormatPr defaultColWidth="11.421875" defaultRowHeight="12.75"/>
  <cols>
    <col min="1" max="1" width="4.8515625" style="9" customWidth="1"/>
    <col min="2" max="2" width="9.7109375" style="9" customWidth="1"/>
    <col min="3" max="3" width="0.71875" style="9" customWidth="1"/>
    <col min="4" max="4" width="6.140625" style="9" customWidth="1"/>
    <col min="5" max="5" width="6.57421875" style="9" customWidth="1"/>
    <col min="6" max="6" width="6.421875" style="9" customWidth="1"/>
    <col min="7" max="7" width="12.7109375" style="9" customWidth="1"/>
    <col min="8" max="8" width="9.140625" style="9" customWidth="1"/>
    <col min="9" max="9" width="3.57421875" style="9" customWidth="1"/>
    <col min="10" max="11" width="8.00390625" style="9" customWidth="1"/>
    <col min="12" max="13" width="12.7109375" style="9" customWidth="1"/>
    <col min="14" max="14" width="6.421875" style="9" customWidth="1"/>
    <col min="15" max="15" width="3.00390625" style="9" customWidth="1"/>
    <col min="16" max="16" width="3.57421875" style="9" customWidth="1"/>
    <col min="17" max="17" width="6.140625" style="9" customWidth="1"/>
    <col min="18" max="16384" width="11.421875" style="9" customWidth="1"/>
  </cols>
  <sheetData>
    <row r="1" spans="1:17" ht="15.75">
      <c r="A1" s="31"/>
      <c r="B1" s="31"/>
      <c r="C1" s="31"/>
      <c r="D1" s="157" t="s">
        <v>16</v>
      </c>
      <c r="E1" s="157"/>
      <c r="F1" s="157"/>
      <c r="G1" s="157"/>
      <c r="H1" s="32"/>
      <c r="I1" s="31"/>
      <c r="J1" s="31"/>
      <c r="K1" s="31"/>
      <c r="L1" s="31"/>
      <c r="M1" s="157" t="s">
        <v>17</v>
      </c>
      <c r="N1" s="157"/>
      <c r="O1" s="157"/>
      <c r="P1" s="157"/>
      <c r="Q1" s="157"/>
    </row>
    <row r="2" spans="1:17" ht="24" customHeight="1">
      <c r="A2" s="33"/>
      <c r="B2" s="33"/>
      <c r="C2" s="33"/>
      <c r="D2" s="154" t="s">
        <v>42</v>
      </c>
      <c r="E2" s="154"/>
      <c r="F2" s="154"/>
      <c r="G2" s="154"/>
      <c r="H2" s="34"/>
      <c r="I2" s="35"/>
      <c r="J2" s="36"/>
      <c r="K2" s="36"/>
      <c r="L2" s="35"/>
      <c r="M2" s="154" t="s">
        <v>43</v>
      </c>
      <c r="N2" s="154"/>
      <c r="O2" s="154"/>
      <c r="P2" s="154"/>
      <c r="Q2" s="154"/>
    </row>
    <row r="3" spans="1:17" ht="18.75" customHeight="1">
      <c r="A3" s="33"/>
      <c r="B3" s="33"/>
      <c r="C3" s="33"/>
      <c r="D3" s="33"/>
      <c r="E3" s="33"/>
      <c r="F3" s="33"/>
      <c r="G3" s="33"/>
      <c r="H3" s="33"/>
      <c r="I3" s="33"/>
      <c r="J3" s="36"/>
      <c r="K3" s="36"/>
      <c r="L3" s="33"/>
      <c r="M3" s="33"/>
      <c r="N3" s="33"/>
      <c r="O3" s="33"/>
      <c r="P3" s="33"/>
      <c r="Q3" s="33"/>
    </row>
    <row r="4" spans="1:17" ht="24" customHeight="1">
      <c r="A4" s="37" t="s">
        <v>0</v>
      </c>
      <c r="B4" s="37" t="s">
        <v>1</v>
      </c>
      <c r="C4" s="38"/>
      <c r="D4" s="39" t="s">
        <v>2</v>
      </c>
      <c r="E4" s="158" t="s">
        <v>18</v>
      </c>
      <c r="F4" s="158"/>
      <c r="G4" s="158"/>
      <c r="H4" s="158"/>
      <c r="I4" s="158"/>
      <c r="J4" s="158" t="s">
        <v>3</v>
      </c>
      <c r="K4" s="158"/>
      <c r="L4" s="158" t="s">
        <v>18</v>
      </c>
      <c r="M4" s="158"/>
      <c r="N4" s="158"/>
      <c r="O4" s="158"/>
      <c r="P4" s="158"/>
      <c r="Q4" s="39" t="s">
        <v>2</v>
      </c>
    </row>
    <row r="5" spans="1:17" ht="24" customHeight="1" thickBot="1">
      <c r="A5" s="155" t="s">
        <v>11</v>
      </c>
      <c r="B5" s="155"/>
      <c r="C5" s="33"/>
      <c r="D5" s="33"/>
      <c r="E5" s="33"/>
      <c r="F5" s="33"/>
      <c r="G5" s="33"/>
      <c r="H5" s="33"/>
      <c r="I5" s="33"/>
      <c r="J5" s="155"/>
      <c r="K5" s="155"/>
      <c r="L5" s="33"/>
      <c r="M5" s="33"/>
      <c r="N5" s="33"/>
      <c r="O5" s="33"/>
      <c r="P5" s="33"/>
      <c r="Q5" s="40"/>
    </row>
    <row r="6" spans="1:17" ht="18.75" customHeight="1">
      <c r="A6" s="132">
        <v>15</v>
      </c>
      <c r="B6" s="135" t="s">
        <v>25</v>
      </c>
      <c r="C6" s="41"/>
      <c r="D6" s="138">
        <f>IF((K6=""),"",IF((J6&gt;K6),6,IF((J6=K6),3,0)))</f>
        <v>6</v>
      </c>
      <c r="E6" s="156" t="s">
        <v>44</v>
      </c>
      <c r="F6" s="110"/>
      <c r="G6" s="110"/>
      <c r="H6" s="111"/>
      <c r="I6" s="12">
        <v>3</v>
      </c>
      <c r="J6" s="125">
        <v>13</v>
      </c>
      <c r="K6" s="125">
        <v>2</v>
      </c>
      <c r="L6" s="103" t="s">
        <v>51</v>
      </c>
      <c r="M6" s="104"/>
      <c r="N6" s="104"/>
      <c r="O6" s="105"/>
      <c r="P6" s="12">
        <v>3</v>
      </c>
      <c r="Q6" s="116">
        <f>IF((K6=""),"",IF((K6&gt;J6),6,IF((K6=J6),3,0)))</f>
        <v>0</v>
      </c>
    </row>
    <row r="7" spans="1:17" ht="18.75" customHeight="1">
      <c r="A7" s="133"/>
      <c r="B7" s="136"/>
      <c r="C7" s="33"/>
      <c r="D7" s="139"/>
      <c r="E7" s="121" t="s">
        <v>45</v>
      </c>
      <c r="F7" s="121"/>
      <c r="G7" s="121"/>
      <c r="H7" s="122"/>
      <c r="I7" s="13">
        <v>4</v>
      </c>
      <c r="J7" s="126"/>
      <c r="K7" s="126"/>
      <c r="L7" s="106" t="s">
        <v>52</v>
      </c>
      <c r="M7" s="106"/>
      <c r="N7" s="106"/>
      <c r="O7" s="107"/>
      <c r="P7" s="13">
        <v>4</v>
      </c>
      <c r="Q7" s="123"/>
    </row>
    <row r="8" spans="1:17" ht="18.75" customHeight="1">
      <c r="A8" s="133"/>
      <c r="B8" s="136"/>
      <c r="C8" s="33"/>
      <c r="D8" s="139"/>
      <c r="E8" s="121" t="s">
        <v>46</v>
      </c>
      <c r="F8" s="121"/>
      <c r="G8" s="121"/>
      <c r="H8" s="122"/>
      <c r="I8" s="14">
        <v>3</v>
      </c>
      <c r="J8" s="126"/>
      <c r="K8" s="126"/>
      <c r="L8" s="106" t="s">
        <v>53</v>
      </c>
      <c r="M8" s="106"/>
      <c r="N8" s="106"/>
      <c r="O8" s="107"/>
      <c r="P8" s="14">
        <v>4</v>
      </c>
      <c r="Q8" s="123"/>
    </row>
    <row r="9" spans="1:17" ht="18.75" customHeight="1">
      <c r="A9" s="133"/>
      <c r="B9" s="136"/>
      <c r="C9" s="33"/>
      <c r="D9" s="139"/>
      <c r="E9" s="121" t="s">
        <v>47</v>
      </c>
      <c r="F9" s="121"/>
      <c r="G9" s="121"/>
      <c r="H9" s="122"/>
      <c r="I9" s="14">
        <v>3</v>
      </c>
      <c r="J9" s="126"/>
      <c r="K9" s="126"/>
      <c r="L9" s="106" t="s">
        <v>54</v>
      </c>
      <c r="M9" s="106"/>
      <c r="N9" s="106"/>
      <c r="O9" s="107"/>
      <c r="P9" s="14">
        <v>3</v>
      </c>
      <c r="Q9" s="123"/>
    </row>
    <row r="10" spans="1:17" ht="18.75" customHeight="1" thickBot="1">
      <c r="A10" s="134"/>
      <c r="B10" s="137"/>
      <c r="C10" s="45"/>
      <c r="D10" s="140"/>
      <c r="E10" s="108"/>
      <c r="F10" s="108"/>
      <c r="G10" s="108"/>
      <c r="H10" s="109"/>
      <c r="I10" s="15"/>
      <c r="J10" s="127"/>
      <c r="K10" s="127"/>
      <c r="L10" s="130" t="s">
        <v>58</v>
      </c>
      <c r="M10" s="130"/>
      <c r="N10" s="130"/>
      <c r="O10" s="131"/>
      <c r="P10" s="15">
        <v>4</v>
      </c>
      <c r="Q10" s="124"/>
    </row>
    <row r="11" spans="1:25" ht="18.75" customHeight="1">
      <c r="A11" s="132">
        <v>11</v>
      </c>
      <c r="B11" s="135" t="s">
        <v>4</v>
      </c>
      <c r="C11" s="41"/>
      <c r="D11" s="148">
        <f>IF((K11=""),"",IF((J11&gt;K11),4,IF((J11=K11),2,0)))</f>
        <v>4</v>
      </c>
      <c r="E11" s="110" t="s">
        <v>48</v>
      </c>
      <c r="F11" s="110"/>
      <c r="G11" s="110"/>
      <c r="H11" s="111"/>
      <c r="I11" s="16">
        <v>4</v>
      </c>
      <c r="J11" s="125">
        <v>11</v>
      </c>
      <c r="K11" s="125">
        <v>8</v>
      </c>
      <c r="L11" s="104" t="s">
        <v>55</v>
      </c>
      <c r="M11" s="104"/>
      <c r="N11" s="104"/>
      <c r="O11" s="105"/>
      <c r="P11" s="16">
        <v>3</v>
      </c>
      <c r="Q11" s="116">
        <f>IF((K11=""),"",IF((K11&gt;J11),4,IF((K11=J11),2,0)))</f>
        <v>0</v>
      </c>
      <c r="S11" s="17"/>
      <c r="T11" s="17"/>
      <c r="U11" s="17"/>
      <c r="V11" s="17"/>
      <c r="W11" s="17"/>
      <c r="X11" s="17"/>
      <c r="Y11" s="17"/>
    </row>
    <row r="12" spans="1:25" ht="18.75" customHeight="1">
      <c r="A12" s="133"/>
      <c r="B12" s="144"/>
      <c r="C12" s="33"/>
      <c r="D12" s="149"/>
      <c r="E12" s="121" t="s">
        <v>49</v>
      </c>
      <c r="F12" s="121"/>
      <c r="G12" s="121"/>
      <c r="H12" s="122"/>
      <c r="I12" s="14">
        <v>3</v>
      </c>
      <c r="J12" s="126"/>
      <c r="K12" s="126"/>
      <c r="L12" s="106" t="s">
        <v>56</v>
      </c>
      <c r="M12" s="106"/>
      <c r="N12" s="106"/>
      <c r="O12" s="107"/>
      <c r="P12" s="14">
        <v>4</v>
      </c>
      <c r="Q12" s="128"/>
      <c r="S12" s="17"/>
      <c r="T12" s="17"/>
      <c r="U12" s="17"/>
      <c r="V12" s="17"/>
      <c r="W12" s="17"/>
      <c r="X12" s="17"/>
      <c r="Y12" s="17"/>
    </row>
    <row r="13" spans="1:25" ht="18.75" customHeight="1" thickBot="1">
      <c r="A13" s="134"/>
      <c r="B13" s="145"/>
      <c r="C13" s="45"/>
      <c r="D13" s="150"/>
      <c r="E13" s="108"/>
      <c r="F13" s="108"/>
      <c r="G13" s="108"/>
      <c r="H13" s="109"/>
      <c r="I13" s="15"/>
      <c r="J13" s="127"/>
      <c r="K13" s="127"/>
      <c r="L13" s="130" t="s">
        <v>59</v>
      </c>
      <c r="M13" s="130"/>
      <c r="N13" s="130"/>
      <c r="O13" s="131"/>
      <c r="P13" s="15">
        <v>3</v>
      </c>
      <c r="Q13" s="129"/>
      <c r="S13" s="17"/>
      <c r="T13" s="18"/>
      <c r="U13" s="18"/>
      <c r="V13" s="18"/>
      <c r="W13" s="18"/>
      <c r="X13" s="11"/>
      <c r="Y13" s="17"/>
    </row>
    <row r="14" spans="1:25" ht="18.75" customHeight="1" thickBot="1">
      <c r="A14" s="98">
        <v>13</v>
      </c>
      <c r="B14" s="97" t="s">
        <v>5</v>
      </c>
      <c r="C14" s="48"/>
      <c r="D14" s="49">
        <f>IF((K14=""),"",IF((J14&gt;K14),4,IF((J14=K14),2,0)))</f>
        <v>4</v>
      </c>
      <c r="E14" s="108" t="s">
        <v>50</v>
      </c>
      <c r="F14" s="108"/>
      <c r="G14" s="108"/>
      <c r="H14" s="109"/>
      <c r="I14" s="15">
        <v>4</v>
      </c>
      <c r="J14" s="19">
        <v>12</v>
      </c>
      <c r="K14" s="19">
        <v>9</v>
      </c>
      <c r="L14" s="146" t="s">
        <v>57</v>
      </c>
      <c r="M14" s="146"/>
      <c r="N14" s="146"/>
      <c r="O14" s="147"/>
      <c r="P14" s="20">
        <v>3</v>
      </c>
      <c r="Q14" s="51">
        <f>IF((K14=""),"",IF((K14&gt;J14),4,IF((K14=J14),2,0)))</f>
        <v>0</v>
      </c>
      <c r="S14" s="17"/>
      <c r="T14" s="18"/>
      <c r="U14" s="18"/>
      <c r="V14" s="18"/>
      <c r="W14" s="18"/>
      <c r="X14" s="11"/>
      <c r="Y14" s="17"/>
    </row>
    <row r="15" spans="1:25" ht="24" customHeight="1">
      <c r="A15" s="31"/>
      <c r="B15" s="31"/>
      <c r="C15" s="31"/>
      <c r="D15" s="52"/>
      <c r="E15" s="53">
        <f>IF((D6=""),"",SUM(D6:D14))</f>
        <v>14</v>
      </c>
      <c r="F15" s="54"/>
      <c r="G15" s="55" t="s">
        <v>10</v>
      </c>
      <c r="H15" s="55"/>
      <c r="I15" s="56"/>
      <c r="J15" s="31"/>
      <c r="K15" s="31"/>
      <c r="L15" s="31"/>
      <c r="M15" s="55" t="s">
        <v>10</v>
      </c>
      <c r="N15" s="54"/>
      <c r="O15" s="112">
        <f>IF((Q6=""),"",SUM(Q6:Q14))</f>
        <v>0</v>
      </c>
      <c r="P15" s="113"/>
      <c r="Q15" s="57"/>
      <c r="S15" s="17"/>
      <c r="T15" s="18"/>
      <c r="U15" s="18"/>
      <c r="V15" s="18"/>
      <c r="W15" s="18"/>
      <c r="X15" s="11"/>
      <c r="Y15" s="17"/>
    </row>
    <row r="16" spans="1:25" ht="23.25" customHeight="1" thickBot="1">
      <c r="A16" s="143" t="s">
        <v>12</v>
      </c>
      <c r="B16" s="143"/>
      <c r="C16" s="31"/>
      <c r="D16" s="52"/>
      <c r="E16" s="31"/>
      <c r="F16" s="31"/>
      <c r="G16" s="31"/>
      <c r="H16" s="31"/>
      <c r="I16" s="56"/>
      <c r="J16" s="143" t="s">
        <v>12</v>
      </c>
      <c r="K16" s="143"/>
      <c r="L16" s="31"/>
      <c r="M16" s="31"/>
      <c r="N16" s="31"/>
      <c r="O16" s="31"/>
      <c r="P16" s="31"/>
      <c r="Q16" s="57"/>
      <c r="S16" s="17"/>
      <c r="T16" s="18"/>
      <c r="U16" s="18"/>
      <c r="V16" s="18"/>
      <c r="W16" s="18"/>
      <c r="X16" s="11"/>
      <c r="Y16" s="17"/>
    </row>
    <row r="17" spans="1:25" ht="18.75" customHeight="1">
      <c r="A17" s="151" t="s">
        <v>60</v>
      </c>
      <c r="B17" s="58" t="s">
        <v>19</v>
      </c>
      <c r="C17" s="59"/>
      <c r="D17" s="60">
        <f aca="true" t="shared" si="0" ref="D17:D22">IF((K17=""),"",IF((J17&gt;K17),2,IF((J17=K17),1,0)))</f>
        <v>1</v>
      </c>
      <c r="E17" s="110" t="s">
        <v>68</v>
      </c>
      <c r="F17" s="110"/>
      <c r="G17" s="110"/>
      <c r="H17" s="111"/>
      <c r="I17" s="16"/>
      <c r="J17" s="21" t="s">
        <v>71</v>
      </c>
      <c r="K17" s="21" t="s">
        <v>71</v>
      </c>
      <c r="L17" s="110" t="s">
        <v>59</v>
      </c>
      <c r="M17" s="110"/>
      <c r="N17" s="110"/>
      <c r="O17" s="111"/>
      <c r="P17" s="16"/>
      <c r="Q17" s="61">
        <f aca="true" t="shared" si="1" ref="Q17:Q22">IF((K17=""),"",IF((K17&gt;J17),2,IF((J17=K17),1,0)))</f>
        <v>1</v>
      </c>
      <c r="S17" s="99"/>
      <c r="T17" s="99"/>
      <c r="U17" s="99"/>
      <c r="V17" s="99"/>
      <c r="W17" s="18"/>
      <c r="X17" s="11"/>
      <c r="Y17" s="17"/>
    </row>
    <row r="18" spans="1:25" ht="18.75" customHeight="1">
      <c r="A18" s="152"/>
      <c r="B18" s="62" t="s">
        <v>20</v>
      </c>
      <c r="C18" s="63"/>
      <c r="D18" s="64">
        <f t="shared" si="0"/>
        <v>1</v>
      </c>
      <c r="E18" s="121" t="s">
        <v>69</v>
      </c>
      <c r="F18" s="121"/>
      <c r="G18" s="121"/>
      <c r="H18" s="122"/>
      <c r="I18" s="14"/>
      <c r="J18" s="22" t="s">
        <v>72</v>
      </c>
      <c r="K18" s="22" t="s">
        <v>72</v>
      </c>
      <c r="L18" s="121" t="s">
        <v>52</v>
      </c>
      <c r="M18" s="121"/>
      <c r="N18" s="121"/>
      <c r="O18" s="122"/>
      <c r="P18" s="14"/>
      <c r="Q18" s="65">
        <f t="shared" si="1"/>
        <v>1</v>
      </c>
      <c r="S18" s="99"/>
      <c r="T18" s="99"/>
      <c r="U18" s="99"/>
      <c r="V18" s="99"/>
      <c r="W18" s="18"/>
      <c r="X18" s="11"/>
      <c r="Y18" s="17"/>
    </row>
    <row r="19" spans="1:25" ht="18.75" customHeight="1" thickBot="1">
      <c r="A19" s="153"/>
      <c r="B19" s="66" t="s">
        <v>21</v>
      </c>
      <c r="C19" s="67"/>
      <c r="D19" s="68">
        <f t="shared" si="0"/>
        <v>0</v>
      </c>
      <c r="E19" s="108" t="s">
        <v>70</v>
      </c>
      <c r="F19" s="108"/>
      <c r="G19" s="108"/>
      <c r="H19" s="109"/>
      <c r="I19" s="23"/>
      <c r="J19" s="24" t="s">
        <v>72</v>
      </c>
      <c r="K19" s="24" t="s">
        <v>63</v>
      </c>
      <c r="L19" s="108" t="s">
        <v>55</v>
      </c>
      <c r="M19" s="108"/>
      <c r="N19" s="108"/>
      <c r="O19" s="109"/>
      <c r="P19" s="23"/>
      <c r="Q19" s="69">
        <v>2</v>
      </c>
      <c r="S19" s="99"/>
      <c r="T19" s="99"/>
      <c r="U19" s="99"/>
      <c r="V19" s="99"/>
      <c r="W19" s="18"/>
      <c r="X19" s="11"/>
      <c r="Y19" s="17"/>
    </row>
    <row r="20" spans="1:25" ht="18.75" customHeight="1">
      <c r="A20" s="151"/>
      <c r="B20" s="58" t="s">
        <v>22</v>
      </c>
      <c r="C20" s="59"/>
      <c r="D20" s="70">
        <f t="shared" si="0"/>
        <v>0</v>
      </c>
      <c r="E20" s="110" t="s">
        <v>61</v>
      </c>
      <c r="F20" s="110"/>
      <c r="G20" s="110"/>
      <c r="H20" s="111"/>
      <c r="I20" s="16"/>
      <c r="J20" s="25" t="s">
        <v>63</v>
      </c>
      <c r="K20" s="25" t="s">
        <v>64</v>
      </c>
      <c r="L20" s="110" t="s">
        <v>54</v>
      </c>
      <c r="M20" s="110"/>
      <c r="N20" s="110"/>
      <c r="O20" s="111"/>
      <c r="P20" s="16"/>
      <c r="Q20" s="71">
        <f t="shared" si="1"/>
        <v>2</v>
      </c>
      <c r="S20" s="17"/>
      <c r="T20" s="18"/>
      <c r="U20" s="18"/>
      <c r="V20" s="18"/>
      <c r="W20" s="18"/>
      <c r="X20" s="11"/>
      <c r="Y20" s="17"/>
    </row>
    <row r="21" spans="1:25" ht="18.75" customHeight="1">
      <c r="A21" s="152"/>
      <c r="B21" s="62" t="s">
        <v>23</v>
      </c>
      <c r="C21" s="63"/>
      <c r="D21" s="64">
        <f t="shared" si="0"/>
        <v>0</v>
      </c>
      <c r="E21" s="121" t="s">
        <v>62</v>
      </c>
      <c r="F21" s="121"/>
      <c r="G21" s="121"/>
      <c r="H21" s="122"/>
      <c r="I21" s="14"/>
      <c r="J21" s="26" t="s">
        <v>65</v>
      </c>
      <c r="K21" s="26" t="s">
        <v>64</v>
      </c>
      <c r="L21" s="121" t="s">
        <v>57</v>
      </c>
      <c r="M21" s="121"/>
      <c r="N21" s="121"/>
      <c r="O21" s="122"/>
      <c r="P21" s="14"/>
      <c r="Q21" s="65">
        <f t="shared" si="1"/>
        <v>2</v>
      </c>
      <c r="S21" s="99"/>
      <c r="T21" s="99"/>
      <c r="U21" s="99"/>
      <c r="V21" s="99"/>
      <c r="W21" s="18"/>
      <c r="X21" s="11"/>
      <c r="Y21" s="17"/>
    </row>
    <row r="22" spans="1:25" ht="18.75" customHeight="1" thickBot="1">
      <c r="A22" s="153"/>
      <c r="B22" s="66" t="s">
        <v>24</v>
      </c>
      <c r="C22" s="67"/>
      <c r="D22" s="68">
        <f t="shared" si="0"/>
        <v>0</v>
      </c>
      <c r="E22" s="108" t="s">
        <v>47</v>
      </c>
      <c r="F22" s="108"/>
      <c r="G22" s="108"/>
      <c r="H22" s="109"/>
      <c r="I22" s="23"/>
      <c r="J22" s="27" t="s">
        <v>66</v>
      </c>
      <c r="K22" s="27" t="s">
        <v>67</v>
      </c>
      <c r="L22" s="108" t="s">
        <v>56</v>
      </c>
      <c r="M22" s="108"/>
      <c r="N22" s="108"/>
      <c r="O22" s="109"/>
      <c r="P22" s="23"/>
      <c r="Q22" s="69">
        <f t="shared" si="1"/>
        <v>2</v>
      </c>
      <c r="S22" s="99"/>
      <c r="T22" s="99"/>
      <c r="U22" s="99"/>
      <c r="V22" s="99"/>
      <c r="W22" s="17"/>
      <c r="X22" s="17"/>
      <c r="Y22" s="17"/>
    </row>
    <row r="23" spans="1:22" ht="23.25" customHeight="1">
      <c r="A23" s="72"/>
      <c r="B23" s="31"/>
      <c r="C23" s="31"/>
      <c r="D23" s="52"/>
      <c r="E23" s="53">
        <f>IF((D19=""),"",SUM(D17:D22))</f>
        <v>2</v>
      </c>
      <c r="F23" s="31"/>
      <c r="G23" s="55" t="s">
        <v>15</v>
      </c>
      <c r="H23" s="55"/>
      <c r="I23" s="56"/>
      <c r="J23" s="31"/>
      <c r="K23" s="31"/>
      <c r="L23" s="31"/>
      <c r="M23" s="55" t="s">
        <v>15</v>
      </c>
      <c r="N23" s="55"/>
      <c r="O23" s="112">
        <f>IF((Q17=""),"",SUM(Q17:Q22))</f>
        <v>10</v>
      </c>
      <c r="P23" s="113"/>
      <c r="Q23" s="73"/>
      <c r="S23" s="99"/>
      <c r="T23" s="99"/>
      <c r="U23" s="99"/>
      <c r="V23" s="99"/>
    </row>
    <row r="24" spans="1:17" ht="23.25" customHeight="1" thickBot="1">
      <c r="A24" s="143" t="s">
        <v>13</v>
      </c>
      <c r="B24" s="143"/>
      <c r="C24" s="31"/>
      <c r="D24" s="52"/>
      <c r="E24" s="31"/>
      <c r="F24" s="31"/>
      <c r="G24" s="31"/>
      <c r="H24" s="31"/>
      <c r="I24" s="56"/>
      <c r="J24" s="143"/>
      <c r="K24" s="143"/>
      <c r="L24" s="31"/>
      <c r="M24" s="31"/>
      <c r="N24" s="31"/>
      <c r="O24" s="31"/>
      <c r="P24" s="31"/>
      <c r="Q24" s="73"/>
    </row>
    <row r="25" spans="1:17" ht="18.75" customHeight="1">
      <c r="A25" s="132">
        <v>13</v>
      </c>
      <c r="B25" s="135" t="s">
        <v>25</v>
      </c>
      <c r="C25" s="41"/>
      <c r="D25" s="138">
        <f>IF((K25=""),"",IF((J25&gt;K25),6,IF((J25=K25),3,0)))</f>
        <v>6</v>
      </c>
      <c r="E25" s="110" t="s">
        <v>73</v>
      </c>
      <c r="F25" s="110"/>
      <c r="G25" s="110"/>
      <c r="H25" s="111"/>
      <c r="I25" s="16"/>
      <c r="J25" s="125">
        <v>13</v>
      </c>
      <c r="K25" s="125">
        <v>2</v>
      </c>
      <c r="L25" s="110" t="s">
        <v>58</v>
      </c>
      <c r="M25" s="110"/>
      <c r="N25" s="110"/>
      <c r="O25" s="111"/>
      <c r="P25" s="42"/>
      <c r="Q25" s="116">
        <f>IF((K25=""),"",IF((K25&gt;J25),6,IF((J25=K25),3,0)))</f>
        <v>0</v>
      </c>
    </row>
    <row r="26" spans="1:17" ht="18.75" customHeight="1">
      <c r="A26" s="133"/>
      <c r="B26" s="136"/>
      <c r="C26" s="33"/>
      <c r="D26" s="139"/>
      <c r="E26" s="121" t="s">
        <v>45</v>
      </c>
      <c r="F26" s="121"/>
      <c r="G26" s="121"/>
      <c r="H26" s="122"/>
      <c r="I26" s="28"/>
      <c r="J26" s="126"/>
      <c r="K26" s="126"/>
      <c r="L26" s="121" t="s">
        <v>54</v>
      </c>
      <c r="M26" s="121"/>
      <c r="N26" s="121"/>
      <c r="O26" s="122"/>
      <c r="P26" s="43"/>
      <c r="Q26" s="117"/>
    </row>
    <row r="27" spans="1:17" ht="18.75" customHeight="1">
      <c r="A27" s="133"/>
      <c r="B27" s="136"/>
      <c r="C27" s="33"/>
      <c r="D27" s="139"/>
      <c r="E27" s="141" t="s">
        <v>47</v>
      </c>
      <c r="F27" s="141"/>
      <c r="G27" s="141"/>
      <c r="H27" s="142"/>
      <c r="I27" s="13"/>
      <c r="J27" s="126"/>
      <c r="K27" s="126"/>
      <c r="L27" s="121" t="s">
        <v>53</v>
      </c>
      <c r="M27" s="121"/>
      <c r="N27" s="121"/>
      <c r="O27" s="122"/>
      <c r="P27" s="44"/>
      <c r="Q27" s="117"/>
    </row>
    <row r="28" spans="1:17" ht="18.75" customHeight="1">
      <c r="A28" s="133"/>
      <c r="B28" s="136"/>
      <c r="C28" s="33"/>
      <c r="D28" s="139"/>
      <c r="E28" s="121" t="s">
        <v>74</v>
      </c>
      <c r="F28" s="121"/>
      <c r="G28" s="121"/>
      <c r="H28" s="122"/>
      <c r="I28" s="14"/>
      <c r="J28" s="126"/>
      <c r="K28" s="126"/>
      <c r="L28" s="121" t="s">
        <v>51</v>
      </c>
      <c r="M28" s="121"/>
      <c r="N28" s="121"/>
      <c r="O28" s="122"/>
      <c r="P28" s="74"/>
      <c r="Q28" s="117"/>
    </row>
    <row r="29" spans="1:17" ht="18.75" customHeight="1" thickBot="1">
      <c r="A29" s="134"/>
      <c r="B29" s="137"/>
      <c r="C29" s="45"/>
      <c r="D29" s="140"/>
      <c r="E29" s="108"/>
      <c r="F29" s="108"/>
      <c r="G29" s="108"/>
      <c r="H29" s="109"/>
      <c r="I29" s="15"/>
      <c r="J29" s="127"/>
      <c r="K29" s="127"/>
      <c r="L29" s="169"/>
      <c r="M29" s="169"/>
      <c r="N29" s="169"/>
      <c r="O29" s="170"/>
      <c r="P29" s="75"/>
      <c r="Q29" s="118"/>
    </row>
    <row r="30" spans="1:17" ht="18.75" customHeight="1">
      <c r="A30" s="132">
        <v>15</v>
      </c>
      <c r="B30" s="135" t="s">
        <v>4</v>
      </c>
      <c r="C30" s="41"/>
      <c r="D30" s="148">
        <f>IF((K30=""),"",IF((J30&gt;K30),4,IF((J30=K30),2,0)))</f>
        <v>0</v>
      </c>
      <c r="E30" s="110" t="s">
        <v>48</v>
      </c>
      <c r="F30" s="110"/>
      <c r="G30" s="110"/>
      <c r="H30" s="111"/>
      <c r="I30" s="16"/>
      <c r="J30" s="125">
        <v>4</v>
      </c>
      <c r="K30" s="125">
        <v>13</v>
      </c>
      <c r="L30" s="110" t="s">
        <v>55</v>
      </c>
      <c r="M30" s="110"/>
      <c r="N30" s="110"/>
      <c r="O30" s="111"/>
      <c r="P30" s="47"/>
      <c r="Q30" s="116">
        <f>IF((K30=""),"",IF((K30&gt;J30),4,IF((J30=K30),2,0)))</f>
        <v>4</v>
      </c>
    </row>
    <row r="31" spans="1:17" ht="18.75" customHeight="1">
      <c r="A31" s="133"/>
      <c r="B31" s="144"/>
      <c r="C31" s="33"/>
      <c r="D31" s="149"/>
      <c r="E31" s="121" t="s">
        <v>49</v>
      </c>
      <c r="F31" s="121"/>
      <c r="G31" s="121"/>
      <c r="H31" s="122"/>
      <c r="I31" s="14"/>
      <c r="J31" s="126"/>
      <c r="K31" s="126"/>
      <c r="L31" s="121" t="s">
        <v>56</v>
      </c>
      <c r="M31" s="121"/>
      <c r="N31" s="121"/>
      <c r="O31" s="122"/>
      <c r="P31" s="44"/>
      <c r="Q31" s="117"/>
    </row>
    <row r="32" spans="1:17" ht="18.75" customHeight="1" thickBot="1">
      <c r="A32" s="134"/>
      <c r="B32" s="145"/>
      <c r="C32" s="45"/>
      <c r="D32" s="150"/>
      <c r="E32" s="108"/>
      <c r="F32" s="108"/>
      <c r="G32" s="108"/>
      <c r="H32" s="109"/>
      <c r="I32" s="15"/>
      <c r="J32" s="127"/>
      <c r="K32" s="127"/>
      <c r="L32" s="108"/>
      <c r="M32" s="108"/>
      <c r="N32" s="108"/>
      <c r="O32" s="109"/>
      <c r="P32" s="46"/>
      <c r="Q32" s="118"/>
    </row>
    <row r="33" spans="1:17" ht="18.75" customHeight="1" thickBot="1">
      <c r="A33" s="98">
        <v>11</v>
      </c>
      <c r="B33" s="97" t="s">
        <v>5</v>
      </c>
      <c r="C33" s="48"/>
      <c r="D33" s="49">
        <f>IF((K33=""),"",IF((J30&gt;K30),4,IF((J30=K30),2,0)))</f>
        <v>0</v>
      </c>
      <c r="E33" s="108" t="s">
        <v>75</v>
      </c>
      <c r="F33" s="108"/>
      <c r="G33" s="108"/>
      <c r="H33" s="109"/>
      <c r="I33" s="15"/>
      <c r="J33" s="19">
        <v>9</v>
      </c>
      <c r="K33" s="19">
        <v>11</v>
      </c>
      <c r="L33" s="108" t="s">
        <v>57</v>
      </c>
      <c r="M33" s="108"/>
      <c r="N33" s="108"/>
      <c r="O33" s="109"/>
      <c r="P33" s="50"/>
      <c r="Q33" s="76">
        <f>IF((K33=""),"",IF((K33&gt;J33),4,IF((J33=K33),2,0)))</f>
        <v>4</v>
      </c>
    </row>
    <row r="34" spans="1:17" ht="24" customHeight="1">
      <c r="A34" s="31"/>
      <c r="B34" s="31"/>
      <c r="C34" s="31"/>
      <c r="D34" s="52"/>
      <c r="E34" s="77">
        <f>IF((D25=""),"",SUM(D25:D33))</f>
        <v>6</v>
      </c>
      <c r="F34" s="54"/>
      <c r="G34" s="55" t="s">
        <v>14</v>
      </c>
      <c r="H34" s="55"/>
      <c r="I34" s="31"/>
      <c r="J34" s="31"/>
      <c r="K34" s="31"/>
      <c r="L34" s="31"/>
      <c r="M34" s="55" t="s">
        <v>14</v>
      </c>
      <c r="N34" s="54"/>
      <c r="O34" s="163">
        <f>IF((Q25=""),"",SUM(Q25:Q33))</f>
        <v>8</v>
      </c>
      <c r="P34" s="164"/>
      <c r="Q34" s="78"/>
    </row>
    <row r="35" spans="1:17" ht="24" customHeight="1" thickBot="1">
      <c r="A35" s="31"/>
      <c r="B35" s="31"/>
      <c r="C35" s="31"/>
      <c r="D35" s="52"/>
      <c r="E35" s="79"/>
      <c r="F35" s="54"/>
      <c r="G35" s="55"/>
      <c r="H35" s="55"/>
      <c r="I35" s="31"/>
      <c r="J35" s="31"/>
      <c r="K35" s="31"/>
      <c r="L35" s="31"/>
      <c r="M35" s="55"/>
      <c r="N35" s="54"/>
      <c r="O35" s="54"/>
      <c r="P35" s="78"/>
      <c r="Q35" s="78"/>
    </row>
    <row r="36" spans="1:17" ht="24" customHeight="1" thickBot="1">
      <c r="A36" s="31"/>
      <c r="B36" s="31"/>
      <c r="C36" s="31"/>
      <c r="D36" s="52"/>
      <c r="E36" s="80">
        <f>IF(SUM(E15,E23,E34)&lt;&gt;0,SUM(E15,E23,E34),IF(OR(E15&lt;&gt;"",E23&lt;&gt;""),SUM(E15,E23,E34),""))</f>
        <v>22</v>
      </c>
      <c r="F36" s="54"/>
      <c r="G36" s="55"/>
      <c r="H36" s="55"/>
      <c r="I36" s="31"/>
      <c r="J36" s="31"/>
      <c r="K36" s="31"/>
      <c r="L36" s="31"/>
      <c r="M36" s="55"/>
      <c r="N36" s="54"/>
      <c r="O36" s="166">
        <f>+IF(SUM(O15,O23,O34)&lt;&gt;0,SUM(O15,O23,O34),IF(OR(O15&lt;&gt;"",O23&lt;&gt;""),SUM(O15,O23,O34),""))</f>
        <v>18</v>
      </c>
      <c r="P36" s="167"/>
      <c r="Q36" s="81"/>
    </row>
    <row r="37" spans="1:17" ht="24" customHeight="1">
      <c r="A37" s="31"/>
      <c r="B37" s="31"/>
      <c r="C37" s="31"/>
      <c r="D37" s="52"/>
      <c r="E37" s="79"/>
      <c r="F37" s="54"/>
      <c r="G37" s="55"/>
      <c r="H37" s="55"/>
      <c r="I37" s="31"/>
      <c r="J37" s="31"/>
      <c r="K37" s="31"/>
      <c r="L37" s="31"/>
      <c r="M37" s="55"/>
      <c r="N37" s="54"/>
      <c r="O37" s="54"/>
      <c r="P37" s="78"/>
      <c r="Q37" s="81"/>
    </row>
    <row r="38" spans="1:17" ht="24" customHeight="1">
      <c r="A38" s="31"/>
      <c r="B38" s="31"/>
      <c r="C38" s="31"/>
      <c r="D38" s="52"/>
      <c r="E38" s="79"/>
      <c r="F38" s="54"/>
      <c r="G38" s="55"/>
      <c r="H38" s="55"/>
      <c r="I38" s="31"/>
      <c r="J38" s="31"/>
      <c r="K38" s="31"/>
      <c r="L38" s="31"/>
      <c r="M38" s="55"/>
      <c r="N38" s="54"/>
      <c r="O38" s="54"/>
      <c r="P38" s="78"/>
      <c r="Q38" s="81"/>
    </row>
    <row r="39" spans="1:17" ht="21" customHeight="1">
      <c r="A39" s="31"/>
      <c r="B39" s="168" t="s">
        <v>6</v>
      </c>
      <c r="C39" s="168"/>
      <c r="D39" s="168"/>
      <c r="E39" s="168"/>
      <c r="F39" s="82"/>
      <c r="G39" s="165" t="str">
        <f>IF((D2=""),"",D2)</f>
        <v>SAINT PRIEST</v>
      </c>
      <c r="H39" s="165"/>
      <c r="I39" s="165"/>
      <c r="J39" s="165"/>
      <c r="K39" s="83"/>
      <c r="L39" s="161">
        <f>IF((E36=""),"",E36)</f>
        <v>22</v>
      </c>
      <c r="M39" s="162"/>
      <c r="N39" s="31"/>
      <c r="O39" s="31"/>
      <c r="P39" s="159"/>
      <c r="Q39" s="160"/>
    </row>
    <row r="40" spans="1:17" ht="21" customHeight="1">
      <c r="A40" s="31"/>
      <c r="B40" s="168"/>
      <c r="C40" s="168"/>
      <c r="D40" s="168"/>
      <c r="E40" s="168"/>
      <c r="F40" s="82"/>
      <c r="G40" s="165" t="str">
        <f>IF((M2=""),"",M2)</f>
        <v>CHENOVE</v>
      </c>
      <c r="H40" s="165"/>
      <c r="I40" s="165"/>
      <c r="J40" s="165"/>
      <c r="K40" s="83"/>
      <c r="L40" s="161">
        <f>IF((O36=""),"",O36)</f>
        <v>18</v>
      </c>
      <c r="M40" s="162"/>
      <c r="N40" s="31"/>
      <c r="O40" s="31"/>
      <c r="P40" s="119"/>
      <c r="Q40" s="120"/>
    </row>
    <row r="41" spans="1:17" ht="21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ht="21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17" ht="21" customHeight="1">
      <c r="A43" s="86"/>
      <c r="B43" s="86" t="s">
        <v>26</v>
      </c>
      <c r="C43" s="86"/>
      <c r="D43" s="101"/>
      <c r="E43" s="101"/>
      <c r="F43" s="101"/>
      <c r="G43" s="101"/>
      <c r="H43" s="101"/>
      <c r="I43" s="86"/>
      <c r="J43" s="86" t="s">
        <v>27</v>
      </c>
      <c r="K43" s="100"/>
      <c r="L43" s="101"/>
      <c r="M43" s="101"/>
      <c r="N43" s="101"/>
      <c r="O43" s="101"/>
      <c r="P43" s="86"/>
      <c r="Q43" s="86"/>
    </row>
    <row r="44" spans="1:17" ht="21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21" customHeight="1">
      <c r="A45" s="86"/>
      <c r="B45" s="86"/>
      <c r="C45" s="86"/>
      <c r="D45" s="102" t="s">
        <v>40</v>
      </c>
      <c r="E45" s="102"/>
      <c r="F45" s="102"/>
      <c r="G45" s="102"/>
      <c r="H45" s="102"/>
      <c r="I45" s="86"/>
      <c r="J45" s="86"/>
      <c r="K45" s="86"/>
      <c r="L45" s="102" t="s">
        <v>41</v>
      </c>
      <c r="M45" s="102"/>
      <c r="N45" s="102"/>
      <c r="O45" s="102"/>
      <c r="P45" s="102"/>
      <c r="Q45" s="86"/>
    </row>
    <row r="46" spans="1:17" ht="21" customHeight="1">
      <c r="A46" s="86"/>
      <c r="B46" s="86"/>
      <c r="C46" s="86"/>
      <c r="D46" s="114" t="s">
        <v>28</v>
      </c>
      <c r="E46" s="114"/>
      <c r="F46" s="114"/>
      <c r="G46" s="114"/>
      <c r="H46" s="114"/>
      <c r="I46" s="86"/>
      <c r="J46" s="86"/>
      <c r="K46" s="86"/>
      <c r="L46" s="114" t="s">
        <v>7</v>
      </c>
      <c r="M46" s="114"/>
      <c r="N46" s="114"/>
      <c r="O46" s="114"/>
      <c r="P46" s="114"/>
      <c r="Q46" s="86"/>
    </row>
    <row r="47" spans="1:17" ht="21" customHeight="1">
      <c r="A47" s="86"/>
      <c r="B47" s="86"/>
      <c r="C47" s="86"/>
      <c r="D47" s="114"/>
      <c r="E47" s="114"/>
      <c r="F47" s="114"/>
      <c r="G47" s="114"/>
      <c r="H47" s="114"/>
      <c r="I47" s="86"/>
      <c r="J47" s="86"/>
      <c r="K47" s="86"/>
      <c r="L47" s="114"/>
      <c r="M47" s="114"/>
      <c r="N47" s="114"/>
      <c r="O47" s="114"/>
      <c r="P47" s="114"/>
      <c r="Q47" s="86"/>
    </row>
    <row r="48" spans="1:17" ht="12.75">
      <c r="A48" s="31"/>
      <c r="B48" s="31"/>
      <c r="C48" s="31"/>
      <c r="D48" s="115"/>
      <c r="E48" s="115"/>
      <c r="F48" s="115"/>
      <c r="G48" s="115"/>
      <c r="H48" s="115"/>
      <c r="I48" s="31"/>
      <c r="J48" s="31"/>
      <c r="K48" s="31"/>
      <c r="L48" s="115"/>
      <c r="M48" s="115"/>
      <c r="N48" s="115"/>
      <c r="O48" s="115"/>
      <c r="P48" s="115"/>
      <c r="Q48" s="31"/>
    </row>
    <row r="49" spans="1:17" ht="12.75">
      <c r="A49" s="87"/>
      <c r="B49" s="87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88"/>
      <c r="Q49" s="31"/>
    </row>
    <row r="50" spans="1:17" ht="12.75">
      <c r="A50" s="87" t="s">
        <v>8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</row>
    <row r="51" spans="1:17" ht="12.75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</row>
    <row r="53" ht="12.75">
      <c r="A53" s="30"/>
    </row>
  </sheetData>
  <sheetProtection/>
  <mergeCells count="110">
    <mergeCell ref="J30:J32"/>
    <mergeCell ref="K30:K32"/>
    <mergeCell ref="L30:O30"/>
    <mergeCell ref="E31:H31"/>
    <mergeCell ref="L32:O32"/>
    <mergeCell ref="L28:O28"/>
    <mergeCell ref="J25:J29"/>
    <mergeCell ref="E29:H29"/>
    <mergeCell ref="L29:O29"/>
    <mergeCell ref="L27:O27"/>
    <mergeCell ref="K25:K29"/>
    <mergeCell ref="L21:O21"/>
    <mergeCell ref="E22:H22"/>
    <mergeCell ref="J5:K5"/>
    <mergeCell ref="G40:J40"/>
    <mergeCell ref="B39:E40"/>
    <mergeCell ref="J16:K16"/>
    <mergeCell ref="J24:K24"/>
    <mergeCell ref="L31:O31"/>
    <mergeCell ref="L13:O13"/>
    <mergeCell ref="L9:O9"/>
    <mergeCell ref="P39:Q39"/>
    <mergeCell ref="E33:H33"/>
    <mergeCell ref="L39:M39"/>
    <mergeCell ref="L40:M40"/>
    <mergeCell ref="O34:P34"/>
    <mergeCell ref="G39:J39"/>
    <mergeCell ref="O36:P36"/>
    <mergeCell ref="L33:O33"/>
    <mergeCell ref="D1:G1"/>
    <mergeCell ref="M1:Q1"/>
    <mergeCell ref="M2:Q2"/>
    <mergeCell ref="E4:I4"/>
    <mergeCell ref="L4:P4"/>
    <mergeCell ref="J4:K4"/>
    <mergeCell ref="D2:G2"/>
    <mergeCell ref="A5:B5"/>
    <mergeCell ref="A16:B16"/>
    <mergeCell ref="E13:H13"/>
    <mergeCell ref="D6:D10"/>
    <mergeCell ref="D11:D13"/>
    <mergeCell ref="E6:H6"/>
    <mergeCell ref="A6:A10"/>
    <mergeCell ref="B30:B32"/>
    <mergeCell ref="D30:D32"/>
    <mergeCell ref="E30:H30"/>
    <mergeCell ref="E28:H28"/>
    <mergeCell ref="E32:H32"/>
    <mergeCell ref="A17:A19"/>
    <mergeCell ref="A20:A22"/>
    <mergeCell ref="L20:O20"/>
    <mergeCell ref="B11:B13"/>
    <mergeCell ref="L14:O14"/>
    <mergeCell ref="E9:H9"/>
    <mergeCell ref="L17:O17"/>
    <mergeCell ref="E18:H18"/>
    <mergeCell ref="L18:O18"/>
    <mergeCell ref="L12:O12"/>
    <mergeCell ref="A30:A32"/>
    <mergeCell ref="E7:H7"/>
    <mergeCell ref="E8:H8"/>
    <mergeCell ref="E14:H14"/>
    <mergeCell ref="A24:B24"/>
    <mergeCell ref="B6:B10"/>
    <mergeCell ref="A11:A13"/>
    <mergeCell ref="E10:H10"/>
    <mergeCell ref="E11:H11"/>
    <mergeCell ref="E12:H12"/>
    <mergeCell ref="A25:A29"/>
    <mergeCell ref="B25:B29"/>
    <mergeCell ref="D25:D29"/>
    <mergeCell ref="E25:H25"/>
    <mergeCell ref="E26:H26"/>
    <mergeCell ref="E27:H27"/>
    <mergeCell ref="E21:H21"/>
    <mergeCell ref="Q6:Q10"/>
    <mergeCell ref="J11:J13"/>
    <mergeCell ref="K11:K13"/>
    <mergeCell ref="Q11:Q13"/>
    <mergeCell ref="J6:J10"/>
    <mergeCell ref="K6:K10"/>
    <mergeCell ref="L10:O10"/>
    <mergeCell ref="L7:O7"/>
    <mergeCell ref="L11:O11"/>
    <mergeCell ref="D46:H48"/>
    <mergeCell ref="L46:P48"/>
    <mergeCell ref="L22:O22"/>
    <mergeCell ref="Q25:Q29"/>
    <mergeCell ref="Q30:Q32"/>
    <mergeCell ref="P40:Q40"/>
    <mergeCell ref="O23:P23"/>
    <mergeCell ref="L25:O25"/>
    <mergeCell ref="L26:O26"/>
    <mergeCell ref="D43:H43"/>
    <mergeCell ref="K43:O43"/>
    <mergeCell ref="D45:H45"/>
    <mergeCell ref="L45:P45"/>
    <mergeCell ref="L6:O6"/>
    <mergeCell ref="L8:O8"/>
    <mergeCell ref="E19:H19"/>
    <mergeCell ref="L19:O19"/>
    <mergeCell ref="E17:H17"/>
    <mergeCell ref="O15:P15"/>
    <mergeCell ref="E20:H20"/>
    <mergeCell ref="S22:V22"/>
    <mergeCell ref="S23:V23"/>
    <mergeCell ref="S17:V17"/>
    <mergeCell ref="S18:V18"/>
    <mergeCell ref="S19:V19"/>
    <mergeCell ref="S21:V21"/>
  </mergeCells>
  <printOptions horizontalCentered="1" verticalCentered="1"/>
  <pageMargins left="0" right="0" top="0" bottom="0.1968503937007874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7"/>
  <sheetViews>
    <sheetView zoomScalePageLayoutView="0" workbookViewId="0" topLeftCell="A1">
      <selection activeCell="N41" sqref="N41"/>
    </sheetView>
  </sheetViews>
  <sheetFormatPr defaultColWidth="11.421875" defaultRowHeight="12.75"/>
  <cols>
    <col min="1" max="1" width="26.421875" style="0" customWidth="1"/>
    <col min="2" max="11" width="6.28125" style="0" customWidth="1"/>
    <col min="12" max="12" width="7.140625" style="0" customWidth="1"/>
  </cols>
  <sheetData>
    <row r="1" ht="20.25" customHeight="1"/>
    <row r="2" spans="1:12" ht="18.75" customHeight="1">
      <c r="A2" s="177" t="s">
        <v>31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8"/>
    </row>
    <row r="3" spans="1:12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179"/>
      <c r="L3" s="180"/>
    </row>
    <row r="4" spans="1:12" ht="18.75" customHeight="1">
      <c r="A4" s="171" t="s">
        <v>32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8"/>
    </row>
    <row r="5" spans="2:11" ht="18.75" customHeight="1"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8.75" customHeight="1">
      <c r="A6" s="5" t="s">
        <v>29</v>
      </c>
      <c r="B6" s="172" t="s">
        <v>42</v>
      </c>
      <c r="C6" s="173"/>
      <c r="D6" s="173"/>
      <c r="E6" s="174"/>
      <c r="F6" s="1"/>
      <c r="G6" s="5" t="s">
        <v>30</v>
      </c>
      <c r="H6" s="172" t="s">
        <v>43</v>
      </c>
      <c r="I6" s="173"/>
      <c r="J6" s="173"/>
      <c r="K6" s="174"/>
    </row>
    <row r="7" spans="2:11" ht="18.75" customHeight="1">
      <c r="B7" s="1"/>
      <c r="C7" s="1"/>
      <c r="D7" s="1"/>
      <c r="E7" s="1"/>
      <c r="F7" s="1"/>
      <c r="G7" s="1"/>
      <c r="H7" s="1"/>
      <c r="I7" s="1"/>
      <c r="J7" s="1"/>
      <c r="K7" s="1"/>
    </row>
    <row r="8" spans="2:11" ht="18.75" customHeight="1" thickBot="1">
      <c r="B8" s="1"/>
      <c r="C8" s="1"/>
      <c r="D8" s="1"/>
      <c r="E8" s="1"/>
      <c r="F8" s="1"/>
      <c r="G8" s="1"/>
      <c r="H8" s="1"/>
      <c r="I8" s="1"/>
      <c r="J8" s="1"/>
      <c r="K8" s="1"/>
    </row>
    <row r="9" spans="2:12" ht="18.75" customHeight="1" thickBot="1">
      <c r="B9" s="175" t="s">
        <v>33</v>
      </c>
      <c r="C9" s="176"/>
      <c r="D9" s="175" t="s">
        <v>34</v>
      </c>
      <c r="E9" s="176"/>
      <c r="F9" s="175" t="s">
        <v>35</v>
      </c>
      <c r="G9" s="176"/>
      <c r="H9" s="175" t="s">
        <v>36</v>
      </c>
      <c r="I9" s="176"/>
      <c r="J9" s="175" t="s">
        <v>37</v>
      </c>
      <c r="K9" s="176"/>
      <c r="L9" s="8" t="s">
        <v>9</v>
      </c>
    </row>
    <row r="10" spans="1:12" ht="18.75" customHeight="1">
      <c r="A10" s="89" t="s">
        <v>76</v>
      </c>
      <c r="B10" s="90">
        <v>0</v>
      </c>
      <c r="C10" s="91">
        <v>1</v>
      </c>
      <c r="D10" s="90">
        <v>1</v>
      </c>
      <c r="E10" s="91">
        <v>0</v>
      </c>
      <c r="F10" s="90">
        <v>0</v>
      </c>
      <c r="G10" s="91">
        <v>0</v>
      </c>
      <c r="H10" s="90">
        <v>1</v>
      </c>
      <c r="I10" s="91">
        <v>0</v>
      </c>
      <c r="J10" s="90">
        <v>1</v>
      </c>
      <c r="K10" s="92">
        <v>0</v>
      </c>
      <c r="L10" s="6">
        <f>IF((B10=""),"",SUM(B10:K10))</f>
        <v>4</v>
      </c>
    </row>
    <row r="11" spans="1:12" ht="18.75" customHeight="1" thickBot="1">
      <c r="A11" s="93" t="s">
        <v>79</v>
      </c>
      <c r="B11" s="94">
        <v>0</v>
      </c>
      <c r="C11" s="95">
        <v>0</v>
      </c>
      <c r="D11" s="94">
        <v>1</v>
      </c>
      <c r="E11" s="95">
        <v>0</v>
      </c>
      <c r="F11" s="94">
        <v>1</v>
      </c>
      <c r="G11" s="95">
        <v>0</v>
      </c>
      <c r="H11" s="94">
        <v>1</v>
      </c>
      <c r="I11" s="95">
        <v>1</v>
      </c>
      <c r="J11" s="94">
        <v>0</v>
      </c>
      <c r="K11" s="96">
        <v>0</v>
      </c>
      <c r="L11" s="7">
        <f>IF((B11=""),"",SUM(B11:K11))</f>
        <v>4</v>
      </c>
    </row>
    <row r="12" spans="1:12" ht="18.75" customHeight="1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2:12" ht="18.75" customHeight="1" thickBo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spans="1:12" ht="18.75" customHeight="1">
      <c r="A14" s="89" t="s">
        <v>77</v>
      </c>
      <c r="B14" s="90">
        <v>0</v>
      </c>
      <c r="C14" s="91">
        <v>0</v>
      </c>
      <c r="D14" s="90">
        <v>1</v>
      </c>
      <c r="E14" s="91">
        <v>0</v>
      </c>
      <c r="F14" s="90">
        <v>0</v>
      </c>
      <c r="G14" s="91">
        <v>0</v>
      </c>
      <c r="H14" s="90">
        <v>1</v>
      </c>
      <c r="I14" s="91">
        <v>0</v>
      </c>
      <c r="J14" s="90">
        <v>0</v>
      </c>
      <c r="K14" s="92">
        <v>0</v>
      </c>
      <c r="L14" s="6">
        <f>IF((B14=""),"",SUM(B14:K14))</f>
        <v>2</v>
      </c>
    </row>
    <row r="15" spans="1:12" ht="18.75" customHeight="1" thickBot="1">
      <c r="A15" s="93" t="s">
        <v>80</v>
      </c>
      <c r="B15" s="94">
        <v>0</v>
      </c>
      <c r="C15" s="95">
        <v>0</v>
      </c>
      <c r="D15" s="94">
        <v>0</v>
      </c>
      <c r="E15" s="95">
        <v>0</v>
      </c>
      <c r="F15" s="94">
        <v>0</v>
      </c>
      <c r="G15" s="95">
        <v>0</v>
      </c>
      <c r="H15" s="94">
        <v>1</v>
      </c>
      <c r="I15" s="95">
        <v>1</v>
      </c>
      <c r="J15" s="94">
        <v>0</v>
      </c>
      <c r="K15" s="96">
        <v>0</v>
      </c>
      <c r="L15" s="7">
        <f>IF((B15=""),"",SUM(B15:K15))</f>
        <v>2</v>
      </c>
    </row>
    <row r="16" spans="1:12" ht="18.75" customHeight="1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>
        <f>IF((K16=""),"",SUM(B16:K16))</f>
      </c>
    </row>
    <row r="17" spans="2:12" ht="18.75" customHeight="1" thickBot="1"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IF((K17=""),"",SUM(B17:K17))</f>
      </c>
    </row>
    <row r="18" spans="1:12" ht="18.75" customHeight="1">
      <c r="A18" s="89" t="s">
        <v>78</v>
      </c>
      <c r="B18" s="90">
        <v>0</v>
      </c>
      <c r="C18" s="91">
        <v>1</v>
      </c>
      <c r="D18" s="90">
        <v>0</v>
      </c>
      <c r="E18" s="91">
        <v>0</v>
      </c>
      <c r="F18" s="90">
        <v>1</v>
      </c>
      <c r="G18" s="91">
        <v>0</v>
      </c>
      <c r="H18" s="90">
        <v>0</v>
      </c>
      <c r="I18" s="91">
        <v>0</v>
      </c>
      <c r="J18" s="90">
        <v>0</v>
      </c>
      <c r="K18" s="92">
        <v>0</v>
      </c>
      <c r="L18" s="6">
        <f>IF((B18=""),"",SUM(B18:K18))</f>
        <v>2</v>
      </c>
    </row>
    <row r="19" spans="1:12" ht="18.75" customHeight="1" thickBot="1">
      <c r="A19" s="93" t="s">
        <v>81</v>
      </c>
      <c r="B19" s="94">
        <v>1</v>
      </c>
      <c r="C19" s="95">
        <v>0</v>
      </c>
      <c r="D19" s="94">
        <v>1</v>
      </c>
      <c r="E19" s="95">
        <v>1</v>
      </c>
      <c r="F19" s="94">
        <v>0</v>
      </c>
      <c r="G19" s="95">
        <v>0</v>
      </c>
      <c r="H19" s="94">
        <v>1</v>
      </c>
      <c r="I19" s="95">
        <v>0</v>
      </c>
      <c r="J19" s="94">
        <v>1</v>
      </c>
      <c r="K19" s="96">
        <v>0</v>
      </c>
      <c r="L19" s="7">
        <f>IF((B19=""),"",SUM(B19:K19))</f>
        <v>5</v>
      </c>
    </row>
    <row r="20" spans="2:11" ht="18.75" customHeight="1"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8.75" customHeight="1">
      <c r="A21" s="29" t="s">
        <v>39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8.75" customHeigh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2:11" ht="18.75" customHeight="1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2:11" ht="18.75" customHeight="1"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8.75" customHeight="1">
      <c r="A25" s="171" t="s">
        <v>38</v>
      </c>
      <c r="B25" s="171"/>
      <c r="C25" s="171"/>
      <c r="D25" s="171"/>
      <c r="E25" s="171"/>
      <c r="F25" s="171"/>
      <c r="G25" s="171"/>
      <c r="H25" s="171"/>
      <c r="I25" s="171"/>
      <c r="J25" s="171"/>
      <c r="K25" s="171"/>
    </row>
    <row r="26" spans="2:11" ht="18.75" customHeight="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5" t="s">
        <v>29</v>
      </c>
      <c r="B27" s="172" t="s">
        <v>42</v>
      </c>
      <c r="C27" s="173"/>
      <c r="D27" s="173"/>
      <c r="E27" s="174"/>
      <c r="F27" s="1"/>
      <c r="G27" s="5" t="s">
        <v>30</v>
      </c>
      <c r="H27" s="172" t="s">
        <v>43</v>
      </c>
      <c r="I27" s="173"/>
      <c r="J27" s="173"/>
      <c r="K27" s="174"/>
    </row>
    <row r="28" spans="2:11" ht="18.75" customHeight="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 ht="18.75" customHeight="1" thickBot="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2" ht="18.75" customHeight="1" thickBot="1">
      <c r="B30" s="175" t="s">
        <v>33</v>
      </c>
      <c r="C30" s="176"/>
      <c r="D30" s="175" t="s">
        <v>34</v>
      </c>
      <c r="E30" s="176"/>
      <c r="F30" s="175" t="s">
        <v>35</v>
      </c>
      <c r="G30" s="176"/>
      <c r="H30" s="175" t="s">
        <v>36</v>
      </c>
      <c r="I30" s="176"/>
      <c r="J30" s="175" t="s">
        <v>37</v>
      </c>
      <c r="K30" s="176"/>
      <c r="L30" s="8" t="s">
        <v>9</v>
      </c>
    </row>
    <row r="31" spans="1:12" ht="18.75" customHeight="1">
      <c r="A31" s="89" t="s">
        <v>46</v>
      </c>
      <c r="B31" s="90">
        <v>0</v>
      </c>
      <c r="C31" s="91">
        <v>1</v>
      </c>
      <c r="D31" s="90">
        <v>1</v>
      </c>
      <c r="E31" s="91">
        <v>1</v>
      </c>
      <c r="F31" s="90">
        <v>1</v>
      </c>
      <c r="G31" s="91">
        <v>1</v>
      </c>
      <c r="H31" s="90">
        <v>0</v>
      </c>
      <c r="I31" s="91">
        <v>0</v>
      </c>
      <c r="J31" s="90">
        <v>0</v>
      </c>
      <c r="K31" s="92">
        <v>0</v>
      </c>
      <c r="L31" s="6">
        <f>IF((B31=""),"",SUM(B31:K31))</f>
        <v>5</v>
      </c>
    </row>
    <row r="32" spans="1:12" ht="18.75" customHeight="1" thickBot="1">
      <c r="A32" s="93" t="s">
        <v>54</v>
      </c>
      <c r="B32" s="94">
        <v>1</v>
      </c>
      <c r="C32" s="95">
        <v>1</v>
      </c>
      <c r="D32" s="94">
        <v>1</v>
      </c>
      <c r="E32" s="95">
        <v>1</v>
      </c>
      <c r="F32" s="94">
        <v>0</v>
      </c>
      <c r="G32" s="95">
        <v>1</v>
      </c>
      <c r="H32" s="94">
        <v>0</v>
      </c>
      <c r="I32" s="95">
        <v>1</v>
      </c>
      <c r="J32" s="94">
        <v>0</v>
      </c>
      <c r="K32" s="96">
        <v>0</v>
      </c>
      <c r="L32" s="7">
        <f>IF((B32=""),"",SUM(B32:K32))</f>
        <v>6</v>
      </c>
    </row>
    <row r="33" spans="1:12" ht="18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ht="18.75" customHeight="1" thickBo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8.75" customHeight="1">
      <c r="A35" s="89" t="s">
        <v>62</v>
      </c>
      <c r="B35" s="90">
        <v>0</v>
      </c>
      <c r="C35" s="91">
        <v>0</v>
      </c>
      <c r="D35" s="90">
        <v>0</v>
      </c>
      <c r="E35" s="91">
        <v>0</v>
      </c>
      <c r="F35" s="90">
        <v>0</v>
      </c>
      <c r="G35" s="91">
        <v>0</v>
      </c>
      <c r="H35" s="90">
        <v>1</v>
      </c>
      <c r="I35" s="91">
        <v>0</v>
      </c>
      <c r="J35" s="90">
        <v>0</v>
      </c>
      <c r="K35" s="92">
        <v>0</v>
      </c>
      <c r="L35" s="6">
        <f>IF((B35=""),"",SUM(B35:K35))</f>
        <v>1</v>
      </c>
    </row>
    <row r="36" spans="1:12" ht="18.75" customHeight="1" thickBot="1">
      <c r="A36" s="93" t="s">
        <v>57</v>
      </c>
      <c r="B36" s="94">
        <v>0</v>
      </c>
      <c r="C36" s="95">
        <v>1</v>
      </c>
      <c r="D36" s="94">
        <v>0</v>
      </c>
      <c r="E36" s="95">
        <v>1</v>
      </c>
      <c r="F36" s="94">
        <v>1</v>
      </c>
      <c r="G36" s="95">
        <v>1</v>
      </c>
      <c r="H36" s="94">
        <v>1</v>
      </c>
      <c r="I36" s="95">
        <v>1</v>
      </c>
      <c r="J36" s="94">
        <v>0</v>
      </c>
      <c r="K36" s="96">
        <v>0</v>
      </c>
      <c r="L36" s="7">
        <f>IF((B36=""),"",SUM(B36:K36))</f>
        <v>6</v>
      </c>
    </row>
    <row r="37" spans="1:12" ht="18.75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>
        <f>IF((K37=""),"",SUM(B37:K37))</f>
      </c>
    </row>
    <row r="38" spans="1:12" ht="18.75" customHeight="1" thickBot="1">
      <c r="A38" s="2"/>
      <c r="B38" s="3"/>
      <c r="C38" s="3"/>
      <c r="D38" s="3"/>
      <c r="E38" s="3"/>
      <c r="F38" s="3"/>
      <c r="G38" s="3"/>
      <c r="H38" s="3"/>
      <c r="I38" s="3"/>
      <c r="J38" s="3"/>
      <c r="K38" s="3"/>
      <c r="L38" s="3">
        <f>IF((K38=""),"",SUM(B38:K38))</f>
      </c>
    </row>
    <row r="39" spans="1:12" ht="18.75" customHeight="1">
      <c r="A39" s="89" t="s">
        <v>47</v>
      </c>
      <c r="B39" s="90">
        <v>0</v>
      </c>
      <c r="C39" s="91">
        <v>0</v>
      </c>
      <c r="D39" s="90">
        <v>0</v>
      </c>
      <c r="E39" s="91">
        <v>1</v>
      </c>
      <c r="F39" s="90">
        <v>1</v>
      </c>
      <c r="G39" s="91">
        <v>0</v>
      </c>
      <c r="H39" s="90">
        <v>1</v>
      </c>
      <c r="I39" s="91">
        <v>0</v>
      </c>
      <c r="J39" s="90">
        <v>0</v>
      </c>
      <c r="K39" s="92">
        <v>0</v>
      </c>
      <c r="L39" s="6">
        <f>IF((B39=""),"",SUM(B39:K39))</f>
        <v>3</v>
      </c>
    </row>
    <row r="40" spans="1:12" ht="18.75" customHeight="1" thickBot="1">
      <c r="A40" s="93" t="s">
        <v>56</v>
      </c>
      <c r="B40" s="94">
        <v>1</v>
      </c>
      <c r="C40" s="95">
        <v>1</v>
      </c>
      <c r="D40" s="94">
        <v>0</v>
      </c>
      <c r="E40" s="95">
        <v>1</v>
      </c>
      <c r="F40" s="94">
        <v>1</v>
      </c>
      <c r="G40" s="95">
        <v>1</v>
      </c>
      <c r="H40" s="94">
        <v>1</v>
      </c>
      <c r="I40" s="95">
        <v>1</v>
      </c>
      <c r="J40" s="94">
        <v>0</v>
      </c>
      <c r="K40" s="96">
        <v>0</v>
      </c>
      <c r="L40" s="7">
        <f>IF((B40=""),"",SUM(B40:K40))</f>
        <v>7</v>
      </c>
    </row>
    <row r="41" spans="1:12" ht="18.75" customHeight="1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8.75" customHeight="1">
      <c r="A42" s="29" t="s">
        <v>39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3"/>
    </row>
    <row r="43" spans="1:12" ht="18.75" customHeight="1">
      <c r="A43" s="1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"/>
    </row>
    <row r="44" spans="1:12" ht="18.75" customHeight="1">
      <c r="A44" s="2"/>
      <c r="B44" s="3"/>
      <c r="C44" s="3"/>
      <c r="D44" s="3"/>
      <c r="E44" s="3"/>
      <c r="F44" s="3"/>
      <c r="G44" s="11"/>
      <c r="H44" s="11"/>
      <c r="I44" s="3"/>
      <c r="J44" s="3"/>
      <c r="K44" s="3"/>
      <c r="L44" s="3"/>
    </row>
    <row r="45" spans="1:12" ht="18.75" customHeight="1">
      <c r="A45" s="2"/>
      <c r="B45" s="3"/>
      <c r="C45" s="3"/>
      <c r="D45" s="3"/>
      <c r="E45" s="3"/>
      <c r="F45" s="3"/>
      <c r="G45" s="11"/>
      <c r="H45" s="11"/>
      <c r="I45" s="3"/>
      <c r="J45" s="3"/>
      <c r="K45" s="3"/>
      <c r="L45" s="3"/>
    </row>
    <row r="46" spans="7:8" ht="12.75">
      <c r="G46" s="9"/>
      <c r="H46" s="9"/>
    </row>
    <row r="47" spans="7:8" ht="12.75">
      <c r="G47" s="9"/>
      <c r="H47" s="9"/>
    </row>
  </sheetData>
  <sheetProtection sheet="1"/>
  <mergeCells count="18">
    <mergeCell ref="J9:K9"/>
    <mergeCell ref="B6:E6"/>
    <mergeCell ref="H6:K6"/>
    <mergeCell ref="A2:L2"/>
    <mergeCell ref="A4:L4"/>
    <mergeCell ref="B9:C9"/>
    <mergeCell ref="D9:E9"/>
    <mergeCell ref="F9:G9"/>
    <mergeCell ref="H9:I9"/>
    <mergeCell ref="K3:L3"/>
    <mergeCell ref="A25:K25"/>
    <mergeCell ref="B27:E27"/>
    <mergeCell ref="H27:K27"/>
    <mergeCell ref="B30:C30"/>
    <mergeCell ref="D30:E30"/>
    <mergeCell ref="F30:G30"/>
    <mergeCell ref="H30:I30"/>
    <mergeCell ref="J30:K30"/>
  </mergeCells>
  <printOptions/>
  <pageMargins left="0" right="0" top="0" bottom="0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FFSB</dc:creator>
  <cp:keywords/>
  <dc:description/>
  <cp:lastModifiedBy>HILAIRE Gabriel</cp:lastModifiedBy>
  <cp:lastPrinted>2013-05-29T09:22:15Z</cp:lastPrinted>
  <dcterms:created xsi:type="dcterms:W3CDTF">2001-10-17T12:29:26Z</dcterms:created>
  <dcterms:modified xsi:type="dcterms:W3CDTF">2015-09-14T07:31:05Z</dcterms:modified>
  <cp:category/>
  <cp:version/>
  <cp:contentType/>
  <cp:contentStatus/>
</cp:coreProperties>
</file>